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A1FC44B-607A-4C4E-A8F5-E7A4ED5DA4A3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T Calculator" sheetId="1" r:id="rId1"/>
    <sheet name="Ad Effectiveness" sheetId="9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H7" i="1"/>
  <c r="K7" i="1"/>
  <c r="L7" i="1"/>
  <c r="M7" i="1"/>
  <c r="N7" i="1"/>
  <c r="O7" i="1"/>
  <c r="G8" i="1"/>
  <c r="H8" i="1"/>
  <c r="K8" i="1"/>
  <c r="L8" i="1"/>
  <c r="M8" i="1"/>
  <c r="N8" i="1"/>
  <c r="O8" i="1"/>
  <c r="I6" i="9"/>
  <c r="I8" i="9"/>
  <c r="D8" i="9"/>
  <c r="O5" i="1"/>
  <c r="H5" i="1"/>
  <c r="O6" i="1"/>
  <c r="H6" i="1"/>
  <c r="H4" i="1"/>
  <c r="J11" i="1" s="1"/>
  <c r="L5" i="1"/>
  <c r="G5" i="1"/>
  <c r="M6" i="1"/>
  <c r="G6" i="1"/>
  <c r="G4" i="1"/>
  <c r="I11" i="1" s="1"/>
  <c r="N6" i="1"/>
  <c r="L6" i="1"/>
  <c r="K6" i="1"/>
  <c r="N5" i="1"/>
  <c r="M5" i="1"/>
  <c r="K5" i="1"/>
  <c r="K4" i="1"/>
  <c r="J14" i="1" l="1"/>
  <c r="J12" i="1"/>
  <c r="J13" i="1"/>
  <c r="I15" i="1"/>
  <c r="I12" i="1"/>
  <c r="J15" i="1"/>
  <c r="I13" i="1"/>
  <c r="I14" i="1"/>
  <c r="I16" i="1" l="1"/>
  <c r="J16" i="1"/>
  <c r="J18" i="1" l="1"/>
</calcChain>
</file>

<file path=xl/sharedStrings.xml><?xml version="1.0" encoding="utf-8"?>
<sst xmlns="http://schemas.openxmlformats.org/spreadsheetml/2006/main" count="43" uniqueCount="38">
  <si>
    <t>KENPC</t>
  </si>
  <si>
    <t>Book 1</t>
  </si>
  <si>
    <t>Book 2</t>
  </si>
  <si>
    <t>Book 3</t>
  </si>
  <si>
    <t>Royalty</t>
  </si>
  <si>
    <t>Net Sales $</t>
  </si>
  <si>
    <t>Net Reads $</t>
  </si>
  <si>
    <t>Month's Sales</t>
  </si>
  <si>
    <t>Month's Reads</t>
  </si>
  <si>
    <t>BoB sales RT</t>
  </si>
  <si>
    <t>Cum sales RT</t>
  </si>
  <si>
    <t>BoB Reads RT</t>
  </si>
  <si>
    <t>Cum Reads RT</t>
  </si>
  <si>
    <t>Sales Value</t>
  </si>
  <si>
    <t>Reads Value</t>
  </si>
  <si>
    <t>Reads Conv</t>
  </si>
  <si>
    <t>Sale Price</t>
  </si>
  <si>
    <t>Delivery</t>
  </si>
  <si>
    <t>KU Rate</t>
  </si>
  <si>
    <t>RT Value</t>
  </si>
  <si>
    <t>ACoS</t>
  </si>
  <si>
    <t>EXPENDITURE</t>
  </si>
  <si>
    <t>SALES</t>
  </si>
  <si>
    <t>ORDERS</t>
  </si>
  <si>
    <t>RT VALUE</t>
  </si>
  <si>
    <t>TOTAL RT</t>
  </si>
  <si>
    <t>ROI</t>
  </si>
  <si>
    <t>FROM KDP DASH</t>
  </si>
  <si>
    <t>FROM AMAZON ADS DASH</t>
  </si>
  <si>
    <t>MAX ACoS</t>
  </si>
  <si>
    <t>IF ONE SALE IS WORTH 6.39</t>
  </si>
  <si>
    <t>AND BOOK 1 IS 2.99</t>
  </si>
  <si>
    <t>100% ACoS</t>
  </si>
  <si>
    <t>200% ACoS</t>
  </si>
  <si>
    <t>300% ACoS</t>
  </si>
  <si>
    <t>Book 4</t>
  </si>
  <si>
    <t>Book 5</t>
  </si>
  <si>
    <t>ONLY ENTER DATA IN SHADED FIELDS!!!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</si>
</sst>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9" fontId="0" fillId="0" borderId="0" xfId="7" applyFont="1"/>
    <xf numFmtId="0" fontId="7" fillId="2" borderId="0" xfId="0" applyFont="1" applyFill="1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150" zoomScaleNormal="150" zoomScalePageLayoutView="150" workbookViewId="0">
      <selection activeCell="E12" sqref="E12"/>
    </sheetView>
  </sheetViews>
  <sheetFormatPr defaultColWidth="8.85546875" defaultRowHeight="15" x14ac:dyDescent="0.25"/>
  <cols>
    <col min="1" max="1" width="22.7109375" style="3" bestFit="1" customWidth="1"/>
    <col min="2" max="2" width="10" style="3" bestFit="1" customWidth="1"/>
    <col min="3" max="3" width="10.42578125" style="3" bestFit="1" customWidth="1"/>
    <col min="4" max="4" width="7" style="3" bestFit="1" customWidth="1"/>
    <col min="5" max="5" width="10.28515625" style="3" bestFit="1" customWidth="1"/>
    <col min="6" max="6" width="8.7109375" style="3" bestFit="1" customWidth="1"/>
    <col min="7" max="7" width="10.42578125" style="8" customWidth="1"/>
    <col min="8" max="8" width="11.140625" style="8" customWidth="1"/>
    <col min="9" max="9" width="12.28515625" style="3" bestFit="1" customWidth="1"/>
    <col min="10" max="10" width="13" style="3" bestFit="1" customWidth="1"/>
    <col min="11" max="11" width="10.140625" style="3" bestFit="1" customWidth="1"/>
    <col min="12" max="12" width="11" style="3" bestFit="1" customWidth="1"/>
    <col min="13" max="13" width="11.42578125" style="3" bestFit="1" customWidth="1"/>
    <col min="14" max="14" width="12" style="3" bestFit="1" customWidth="1"/>
    <col min="15" max="15" width="12.28515625" style="3" bestFit="1" customWidth="1"/>
    <col min="16" max="16384" width="8.85546875" style="3"/>
  </cols>
  <sheetData>
    <row r="1" spans="1:15" x14ac:dyDescent="0.25">
      <c r="B1" s="19" t="s">
        <v>37</v>
      </c>
      <c r="C1" s="19"/>
      <c r="D1" s="19"/>
      <c r="E1" s="19"/>
      <c r="F1" s="19"/>
      <c r="G1" s="19"/>
      <c r="H1" s="19"/>
    </row>
    <row r="3" spans="1:15" x14ac:dyDescent="0.25">
      <c r="A3" s="2"/>
      <c r="B3" s="2" t="s">
        <v>0</v>
      </c>
      <c r="C3" s="2" t="s">
        <v>16</v>
      </c>
      <c r="D3" s="2" t="s">
        <v>4</v>
      </c>
      <c r="E3" s="2" t="s">
        <v>17</v>
      </c>
      <c r="F3" s="2" t="s">
        <v>18</v>
      </c>
      <c r="G3" s="9" t="s">
        <v>5</v>
      </c>
      <c r="H3" s="9" t="s">
        <v>6</v>
      </c>
      <c r="I3" s="2" t="s">
        <v>7</v>
      </c>
      <c r="J3" s="2" t="s">
        <v>8</v>
      </c>
      <c r="K3" s="2" t="s">
        <v>15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1:15" x14ac:dyDescent="0.25">
      <c r="A4" s="3" t="s">
        <v>1</v>
      </c>
      <c r="B4" s="4"/>
      <c r="C4" s="4"/>
      <c r="D4" s="4"/>
      <c r="E4" s="4"/>
      <c r="F4" s="4"/>
      <c r="G4" s="13">
        <f>C4*D4-E4</f>
        <v>0</v>
      </c>
      <c r="H4" s="13">
        <f>B4*F4</f>
        <v>0</v>
      </c>
      <c r="I4" s="4"/>
      <c r="J4" s="4"/>
      <c r="K4" s="3" t="e">
        <f>J4/B4</f>
        <v>#DIV/0!</v>
      </c>
    </row>
    <row r="5" spans="1:15" x14ac:dyDescent="0.25">
      <c r="A5" s="3" t="s">
        <v>2</v>
      </c>
      <c r="B5" s="4"/>
      <c r="C5" s="4"/>
      <c r="D5" s="4"/>
      <c r="E5" s="4"/>
      <c r="F5" s="4"/>
      <c r="G5" s="13">
        <f>C5*D5-E5</f>
        <v>0</v>
      </c>
      <c r="H5" s="13">
        <f>B5*F5</f>
        <v>0</v>
      </c>
      <c r="I5" s="4"/>
      <c r="J5" s="4"/>
      <c r="K5" s="3" t="e">
        <f>J5/B5</f>
        <v>#DIV/0!</v>
      </c>
      <c r="L5" s="5" t="e">
        <f>I5/I4</f>
        <v>#DIV/0!</v>
      </c>
      <c r="M5" s="5" t="e">
        <f>I5/I4</f>
        <v>#DIV/0!</v>
      </c>
      <c r="N5" s="5">
        <f>IFERROR(J5/J4,0)</f>
        <v>0</v>
      </c>
      <c r="O5" s="5">
        <f>IFERROR(J5/J4,0)</f>
        <v>0</v>
      </c>
    </row>
    <row r="6" spans="1:15" x14ac:dyDescent="0.25">
      <c r="A6" s="3" t="s">
        <v>3</v>
      </c>
      <c r="B6" s="4"/>
      <c r="C6" s="4"/>
      <c r="D6" s="4"/>
      <c r="E6" s="4"/>
      <c r="F6" s="4"/>
      <c r="G6" s="13">
        <f t="shared" ref="G6" si="0">C6*D6-E6</f>
        <v>0</v>
      </c>
      <c r="H6" s="13">
        <f>B6*F6</f>
        <v>0</v>
      </c>
      <c r="I6" s="4"/>
      <c r="J6" s="4"/>
      <c r="K6" s="3" t="e">
        <f>J6/B6</f>
        <v>#DIV/0!</v>
      </c>
      <c r="L6" s="5" t="e">
        <f>I6/I5</f>
        <v>#DIV/0!</v>
      </c>
      <c r="M6" s="5" t="e">
        <f>I6/I4</f>
        <v>#DIV/0!</v>
      </c>
      <c r="N6" s="5">
        <f>IFERROR(J6/J5,0)</f>
        <v>0</v>
      </c>
      <c r="O6" s="5">
        <f>IFERROR(J6/J4,0)</f>
        <v>0</v>
      </c>
    </row>
    <row r="7" spans="1:15" x14ac:dyDescent="0.25">
      <c r="A7" s="3" t="s">
        <v>35</v>
      </c>
      <c r="B7" s="4"/>
      <c r="C7" s="4"/>
      <c r="D7" s="4"/>
      <c r="E7" s="4"/>
      <c r="F7" s="4"/>
      <c r="G7" s="13">
        <f t="shared" ref="G7:G8" si="1">C7*D7-E7</f>
        <v>0</v>
      </c>
      <c r="H7" s="13">
        <f t="shared" ref="H7:H8" si="2">B7*F7</f>
        <v>0</v>
      </c>
      <c r="I7" s="4"/>
      <c r="J7" s="4"/>
      <c r="K7" s="3" t="e">
        <f t="shared" ref="K7:K8" si="3">J7/B7</f>
        <v>#DIV/0!</v>
      </c>
      <c r="L7" s="5" t="e">
        <f t="shared" ref="L7:L8" si="4">I7/I6</f>
        <v>#DIV/0!</v>
      </c>
      <c r="M7" s="5" t="e">
        <f t="shared" ref="M7:M8" si="5">I7/I5</f>
        <v>#DIV/0!</v>
      </c>
      <c r="N7" s="5">
        <f t="shared" ref="N7:N8" si="6">IFERROR(J7/J6,0)</f>
        <v>0</v>
      </c>
      <c r="O7" s="5">
        <f t="shared" ref="O7:O8" si="7">IFERROR(J7/J5,0)</f>
        <v>0</v>
      </c>
    </row>
    <row r="8" spans="1:15" x14ac:dyDescent="0.25">
      <c r="A8" s="3" t="s">
        <v>36</v>
      </c>
      <c r="B8" s="4"/>
      <c r="C8" s="4"/>
      <c r="D8" s="4"/>
      <c r="E8" s="4"/>
      <c r="F8" s="4"/>
      <c r="G8" s="13">
        <f t="shared" si="1"/>
        <v>0</v>
      </c>
      <c r="H8" s="13">
        <f t="shared" si="2"/>
        <v>0</v>
      </c>
      <c r="I8" s="4"/>
      <c r="J8" s="4"/>
      <c r="K8" s="3" t="e">
        <f t="shared" si="3"/>
        <v>#DIV/0!</v>
      </c>
      <c r="L8" s="5" t="e">
        <f t="shared" si="4"/>
        <v>#DIV/0!</v>
      </c>
      <c r="M8" s="5" t="e">
        <f t="shared" si="5"/>
        <v>#DIV/0!</v>
      </c>
      <c r="N8" s="5">
        <f t="shared" si="6"/>
        <v>0</v>
      </c>
      <c r="O8" s="5">
        <f t="shared" si="7"/>
        <v>0</v>
      </c>
    </row>
    <row r="9" spans="1:15" ht="15.75" thickBot="1" x14ac:dyDescent="0.3"/>
    <row r="10" spans="1:15" x14ac:dyDescent="0.25">
      <c r="H10" s="10"/>
      <c r="I10" s="6" t="s">
        <v>13</v>
      </c>
      <c r="J10" s="7" t="s">
        <v>14</v>
      </c>
    </row>
    <row r="11" spans="1:15" x14ac:dyDescent="0.25">
      <c r="H11" s="11" t="s">
        <v>1</v>
      </c>
      <c r="I11" s="13">
        <f>G4</f>
        <v>0</v>
      </c>
      <c r="J11" s="14">
        <f>H4</f>
        <v>0</v>
      </c>
    </row>
    <row r="12" spans="1:15" x14ac:dyDescent="0.25">
      <c r="H12" s="11" t="s">
        <v>2</v>
      </c>
      <c r="I12" s="13" t="e">
        <f>G5*L5</f>
        <v>#DIV/0!</v>
      </c>
      <c r="J12" s="14">
        <f>IFERROR(H5*O5,0)</f>
        <v>0</v>
      </c>
    </row>
    <row r="13" spans="1:15" x14ac:dyDescent="0.25">
      <c r="H13" s="11" t="s">
        <v>3</v>
      </c>
      <c r="I13" s="13" t="e">
        <f>G6*M6</f>
        <v>#DIV/0!</v>
      </c>
      <c r="J13" s="14">
        <f>IFERROR(H6*O6,0)</f>
        <v>0</v>
      </c>
    </row>
    <row r="14" spans="1:15" x14ac:dyDescent="0.25">
      <c r="H14" s="11" t="s">
        <v>35</v>
      </c>
      <c r="I14" s="13" t="e">
        <f t="shared" ref="I14:I15" si="8">G7*M7</f>
        <v>#DIV/0!</v>
      </c>
      <c r="J14" s="14">
        <f t="shared" ref="J14:J15" si="9">IFERROR(H7*O7,0)</f>
        <v>0</v>
      </c>
    </row>
    <row r="15" spans="1:15" x14ac:dyDescent="0.25">
      <c r="H15" s="11" t="s">
        <v>36</v>
      </c>
      <c r="I15" s="13" t="e">
        <f t="shared" si="8"/>
        <v>#DIV/0!</v>
      </c>
      <c r="J15" s="14">
        <f t="shared" si="9"/>
        <v>0</v>
      </c>
    </row>
    <row r="16" spans="1:15" ht="15.75" thickBot="1" x14ac:dyDescent="0.3">
      <c r="H16" s="12" t="s">
        <v>19</v>
      </c>
      <c r="I16" s="15" t="e">
        <f>SUM(I11:I15)</f>
        <v>#DIV/0!</v>
      </c>
      <c r="J16" s="16">
        <f>SUM(J11:J15)</f>
        <v>0</v>
      </c>
    </row>
    <row r="17" spans="9:10" x14ac:dyDescent="0.25">
      <c r="I17" s="8"/>
    </row>
    <row r="18" spans="9:10" x14ac:dyDescent="0.25">
      <c r="J18" s="17" t="e">
        <f>I16+J16</f>
        <v>#DIV/0!</v>
      </c>
    </row>
  </sheetData>
  <mergeCells count="1">
    <mergeCell ref="B1:H1"/>
  </mergeCells>
  <phoneticPr fontId="6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zoomScale="200" zoomScaleNormal="200" zoomScalePageLayoutView="200" workbookViewId="0">
      <selection activeCell="D10" sqref="D10"/>
    </sheetView>
  </sheetViews>
  <sheetFormatPr defaultColWidth="11.42578125" defaultRowHeight="15" x14ac:dyDescent="0.25"/>
  <cols>
    <col min="4" max="4" width="11" bestFit="1" customWidth="1"/>
  </cols>
  <sheetData>
    <row r="2" spans="2:9" x14ac:dyDescent="0.25">
      <c r="B2" s="1" t="s">
        <v>27</v>
      </c>
      <c r="G2" s="1" t="s">
        <v>28</v>
      </c>
    </row>
    <row r="4" spans="2:9" x14ac:dyDescent="0.25">
      <c r="B4" t="s">
        <v>21</v>
      </c>
      <c r="D4">
        <v>1031.58</v>
      </c>
      <c r="G4" t="s">
        <v>24</v>
      </c>
      <c r="I4">
        <v>6.39</v>
      </c>
    </row>
    <row r="6" spans="2:9" x14ac:dyDescent="0.25">
      <c r="B6" t="s">
        <v>22</v>
      </c>
      <c r="D6">
        <v>415.11</v>
      </c>
      <c r="G6" t="s">
        <v>25</v>
      </c>
      <c r="I6">
        <f>I4*D10</f>
        <v>2185.38</v>
      </c>
    </row>
    <row r="8" spans="2:9" x14ac:dyDescent="0.25">
      <c r="B8" t="s">
        <v>20</v>
      </c>
      <c r="D8" s="18">
        <f>D4/D6</f>
        <v>2.4850762448507622</v>
      </c>
      <c r="G8" t="s">
        <v>26</v>
      </c>
      <c r="I8" s="18">
        <f>(I6-D4)/D4</f>
        <v>1.1184784505321936</v>
      </c>
    </row>
    <row r="10" spans="2:9" x14ac:dyDescent="0.25">
      <c r="B10" t="s">
        <v>23</v>
      </c>
      <c r="D10">
        <v>342</v>
      </c>
    </row>
    <row r="13" spans="2:9" x14ac:dyDescent="0.25">
      <c r="B13" t="s">
        <v>29</v>
      </c>
    </row>
    <row r="15" spans="2:9" x14ac:dyDescent="0.25">
      <c r="B15" t="s">
        <v>30</v>
      </c>
    </row>
    <row r="17" spans="2:3" x14ac:dyDescent="0.25">
      <c r="B17" t="s">
        <v>31</v>
      </c>
    </row>
    <row r="19" spans="2:3" x14ac:dyDescent="0.25">
      <c r="B19" t="s">
        <v>32</v>
      </c>
      <c r="C19">
        <v>2.99</v>
      </c>
    </row>
    <row r="20" spans="2:3" x14ac:dyDescent="0.25">
      <c r="B20" t="s">
        <v>33</v>
      </c>
      <c r="C20">
        <v>5.98</v>
      </c>
    </row>
    <row r="21" spans="2:3" x14ac:dyDescent="0.25">
      <c r="B21" t="s">
        <v>34</v>
      </c>
      <c r="C21">
        <v>8.9700000000000006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RT Calculator</vt:lpstr>
      <vt:lpstr>Ad Effectiveness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Cooper</dc:creator>
  <cp:lastModifiedBy>Joe Gilbert</cp:lastModifiedBy>
  <dcterms:created xsi:type="dcterms:W3CDTF">2017-05-18T15:33:18Z</dcterms:created>
  <dcterms:modified xsi:type="dcterms:W3CDTF">2023-05-20T13:44:50Z</dcterms:modified>
</cp:coreProperties>
</file>